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18195" windowHeight="927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J35" i="1" l="1"/>
  <c r="K35" i="1" s="1"/>
  <c r="J34" i="1"/>
  <c r="K34" i="1" s="1"/>
  <c r="J33" i="1"/>
  <c r="K33" i="1" s="1"/>
  <c r="J32" i="1"/>
  <c r="K32" i="1" s="1"/>
  <c r="J31" i="1"/>
  <c r="K31" i="1" s="1"/>
  <c r="J30" i="1"/>
  <c r="K30" i="1" s="1"/>
  <c r="J29" i="1"/>
  <c r="K29" i="1" s="1"/>
  <c r="J28" i="1"/>
  <c r="K28" i="1" s="1"/>
  <c r="J27" i="1"/>
  <c r="K27" i="1" s="1"/>
  <c r="J26" i="1"/>
  <c r="K26" i="1" s="1"/>
  <c r="J25" i="1"/>
  <c r="K25" i="1" s="1"/>
  <c r="J24" i="1"/>
  <c r="K24" i="1" s="1"/>
  <c r="J23" i="1"/>
  <c r="K23" i="1" s="1"/>
  <c r="J22" i="1"/>
  <c r="K22" i="1" s="1"/>
  <c r="J21" i="1"/>
  <c r="K21" i="1" s="1"/>
  <c r="J20" i="1"/>
  <c r="K20" i="1" s="1"/>
  <c r="J19" i="1"/>
  <c r="K19" i="1" s="1"/>
  <c r="J18" i="1"/>
  <c r="K18" i="1" s="1"/>
  <c r="J17" i="1"/>
  <c r="K17" i="1" s="1"/>
  <c r="J16" i="1"/>
  <c r="K16" i="1" s="1"/>
  <c r="J15" i="1"/>
  <c r="K15" i="1" s="1"/>
  <c r="J14" i="1"/>
  <c r="K14" i="1" s="1"/>
  <c r="J13" i="1"/>
  <c r="K13" i="1" s="1"/>
  <c r="J12" i="1"/>
  <c r="K12" i="1" s="1"/>
  <c r="J11" i="1"/>
  <c r="K11" i="1" s="1"/>
  <c r="J10" i="1"/>
  <c r="K10" i="1" s="1"/>
  <c r="J9" i="1"/>
  <c r="K9" i="1" s="1"/>
  <c r="J8" i="1"/>
  <c r="K8" i="1" s="1"/>
  <c r="J7" i="1"/>
  <c r="K7" i="1" s="1"/>
  <c r="J6" i="1"/>
  <c r="K6" i="1" s="1"/>
  <c r="J5" i="1"/>
  <c r="K5" i="1" s="1"/>
  <c r="J4" i="1"/>
  <c r="K4" i="1" s="1"/>
  <c r="J3" i="1"/>
  <c r="K3" i="1" s="1"/>
  <c r="J2" i="1"/>
  <c r="K2" i="1" s="1"/>
</calcChain>
</file>

<file path=xl/sharedStrings.xml><?xml version="1.0" encoding="utf-8"?>
<sst xmlns="http://schemas.openxmlformats.org/spreadsheetml/2006/main" count="276" uniqueCount="161">
  <si>
    <t>DENUMIREA CONTRACTULUI</t>
  </si>
  <si>
    <t>AUTORITATEA CONTRACTANTĂ</t>
  </si>
  <si>
    <t>DATA ATRIBUIRII</t>
  </si>
  <si>
    <t>TIPUL PROCEDURII</t>
  </si>
  <si>
    <t>OBIECTUL CONTRACTULUI</t>
  </si>
  <si>
    <t>CÂȘTIGĂTOR</t>
  </si>
  <si>
    <t>OBSERVAȚII</t>
  </si>
  <si>
    <t>SURSA DE FINAȚARE</t>
  </si>
  <si>
    <t>VALOARE ÎN LEI CU TVA</t>
  </si>
  <si>
    <t>VALOARE IN EURO</t>
  </si>
  <si>
    <t xml:space="preserve">[180675] Reabilitarea strazilor Cuza Voda, Nicolae Iorga si Alexandru Deparateanu din municipiul Turnu Magurele, judetul Teleorman </t>
  </si>
  <si>
    <t>PRIMARIA TURNU MAGURELE</t>
  </si>
  <si>
    <t>08.08.2014</t>
  </si>
  <si>
    <t>Cerere de ofertă</t>
  </si>
  <si>
    <t>Se vor executa: • Terasamente • Structura Rutiera • Trotuare • Lucrari edilitare • Reglementarea circula?iei - semnalizare si marcaje Mentionam ca procentul de diverse si neprevazute este de 10,77% , respectiv 125.717 lei.</t>
  </si>
  <si>
    <t>TEL DRUM SA</t>
  </si>
  <si>
    <t>2 oferte</t>
  </si>
  <si>
    <t>[141803] Intretinere curenta pe timp de iarna a drumurilor judetene din judetul Teleorman în perioada 2013 – 2017</t>
  </si>
  <si>
    <t>CJ TELEORMAN</t>
  </si>
  <si>
    <t>22.10.2013</t>
  </si>
  <si>
    <t>Licitatie deschisa</t>
  </si>
  <si>
    <t>Intretinere curenta pe timp de iarna a drumurilor judetene din jud. Teleorman in perioada 2013-2017</t>
  </si>
  <si>
    <t>TELDRUM</t>
  </si>
  <si>
    <t xml:space="preserve">1 ofertă </t>
  </si>
  <si>
    <t>buget</t>
  </si>
  <si>
    <t>[143541] Intretinere curenta si periodica pe timp vara a drumurilor judetene in perioada 2013 – 2017 (ACORD CADRU)</t>
  </si>
  <si>
    <t>6.01.2014</t>
  </si>
  <si>
    <t>Intretinere curenta si periodica pe timp de vara a drumurilor judetene in perioada 2013-2017</t>
  </si>
  <si>
    <t>1 ofertă adisibilă din 2</t>
  </si>
  <si>
    <t>[145997] IMBUNATATIREA ACCESULUI INTRE MUNICIPIUL CONSTANTA SI PLATFORMA INDUSTRIALA NAVODARI PRIN LARGIREA SI MODERNIZAREA BULEVARDULUI MAMAIA - NAVODARI</t>
  </si>
  <si>
    <t>PRIMARIA NAVODARI</t>
  </si>
  <si>
    <t>18.11.2013</t>
  </si>
  <si>
    <t>IMBUNATATIREA ACCESULUI INTRE MUNICIPIUL CONSTANTA SI PLATFORMA INDUSTRIALA NAVODARI PRIN LARGIREA SI MODERNIZAREA BULEVARDULUI MAMAIA - NAVODARI</t>
  </si>
  <si>
    <t>TELDRUM, IMOB LUX CONSTRUCT S.R.L., SPECIALIST CONSULTING SRL</t>
  </si>
  <si>
    <t>6 oferte din 13</t>
  </si>
  <si>
    <t>PROGRAMUL OPERATIONAL REGIONAL 2007-2013 AXA PRIORITARA 1 – SPRIJINIREA DEZVOLTARII DURABILE A ORASELOR -POLI URBANI DE CRESTERE DOMENIUL DE INTERVENTIE 1.1 PLANURI INTEGRATE DE DEZVOLTARE URBANA, SUB DOMENIUL POLI DE CRESTERE</t>
  </si>
  <si>
    <t>[141441] „Reabilitarea infrastructurii rutiere pe relatia Nord-Sud-Est a Polului de Crestere Craiova, in vederea fluidizarii traficului in Zona Metropolitana Craiova (executie)</t>
  </si>
  <si>
    <t>PRIMARIA Craiova</t>
  </si>
  <si>
    <t>30.10.2013</t>
  </si>
  <si>
    <t xml:space="preserve"> „Reabilitarea infrastructurii rutiere pe relatia Nord-Sud-Est a Polului de Crestere Craiova, in vederea fluidizarii traficului in Zona Metropolitana Craiova (executie)</t>
  </si>
  <si>
    <t>2 oferte admisibile din 12</t>
  </si>
  <si>
    <t>Proiectul „Reabilitarea infrastructurii rutiere din zona din nord-vest a polului de crestere Craiova in vederea fluidizarii traficului in Zona Metropolitana Craiova, cod SMIS 38384, prin Programul Operational Regional 2007– 2013, Axa prioritara 1 „Sprijinirea dezvoltarii durabile a oraselor–poli urbani de crestere”, Domeniul de interventie 1.1</t>
  </si>
  <si>
    <t>[137640] Lucrari de executie la obiectivele de investitie „Modernizarea infrastructurii drumurilor judetene în Judetul Satu Mare - DJ 109L - Negresti Oas - Turt” si „POD km 29+031 - Turt, peste râul Turt”</t>
  </si>
  <si>
    <t>CJ SATU MARE</t>
  </si>
  <si>
    <t>10.06.2013</t>
  </si>
  <si>
    <t>Modern.infrastr.dr.jud.in jud.SM - DJ109L Negresti Oas-Turt si Pod km 29+031 Turt peste raul Turt</t>
  </si>
  <si>
    <t>1 ofertă admisibilă din 10</t>
  </si>
  <si>
    <t>Fonduri externe nerambursabile - Programul Operational Regional - Axa prioritara 2 - Îmbunatatirea infrastructurii regionale si locale de transport; Domeniul major de interventie 2.1. - „Reabilitarea si modernizarea retelei de drumuri judetene si strazi urbane - inclusiv constructia/reabilitarea soselelor de centura”,cod SMIS 1415</t>
  </si>
  <si>
    <t>[135188] Lucrari de reabiliatre stradala in Municipiul Slatina, judetul Olt   (Acord-cadru)</t>
  </si>
  <si>
    <t>PRIMARIA SLATINA</t>
  </si>
  <si>
    <t>15.02.2013</t>
  </si>
  <si>
    <t>Lucrari de reabiliatre stradala in Municipiul Slatina, judetul Olt</t>
  </si>
  <si>
    <t>TELDRUM şi DELTA ANTREPRIZA DE CONSTRUCTII SI MONTAJ 93 S.R.L.</t>
  </si>
  <si>
    <t>[151101] „Modernizare DJ 714 Glod Sanatoriul Moroeni – Pestera, sector Dichiu –Bolboci- Pestera, Km 21+000 –Km 24+366 –Km 29+900 –Km 34+485”</t>
  </si>
  <si>
    <t>CJ Dâmbovita</t>
  </si>
  <si>
    <t>04.09.2014</t>
  </si>
  <si>
    <t xml:space="preserve">  „Modernizare DJ 714 Glod Sanatoriul Moroeni – Pestera, sector Dichiu –Bolboci- Pestera, Km 21+000 –Km 24+366 –Km 29+900 –Km 34+485”</t>
  </si>
  <si>
    <t>1 singură ofertă admisibilă din 12</t>
  </si>
  <si>
    <t>[165695] Lucrari executie drum judetean DJ 544 URZICA Stefan cel Mare in cadrul proiectului “Rehabilitation of the Road III-3004 Trastenik – Orehovitza-Road III 137 and Modernization of DJ 544 Urzica Stefan cel Mare, Olt County, cod MIS- ETC 548”</t>
  </si>
  <si>
    <t>CJ OLT</t>
  </si>
  <si>
    <t xml:space="preserve">28.02.2013 </t>
  </si>
  <si>
    <t>  Lucrari executie drum judetean DJ 544 URZICA Stefan cel Mare in cadrul proiectului “Rehabilitation of the Road III-3004 Trastenik – Orehovitza-Road III 137 and Modernization of DJ 544 Urzica Stefan cel Mare, Olt County, cod MIS- ETC 548”</t>
  </si>
  <si>
    <t>4 oferte</t>
  </si>
  <si>
    <t>[181279] Sistem canalizare si tratare a apelor uzate in com. Movileni, sat Movileni, judetul Olt”-priectare si executie</t>
  </si>
  <si>
    <t>Comuna Movileni</t>
  </si>
  <si>
    <t xml:space="preserve"> 27.08.2014 </t>
  </si>
  <si>
    <t>Sistem canalizare si tratare a apelor uzate in com. Movileni, sat Movileni, judetul Olt”-priectare si executie</t>
  </si>
  <si>
    <t>3 oferte</t>
  </si>
  <si>
    <t>[162630] Executie lucrari de reparatii pe suprafete intinse pe DN 51, DN 52 si DN 51A</t>
  </si>
  <si>
    <t>CNADNR</t>
  </si>
  <si>
    <t xml:space="preserve">21.11.2012 </t>
  </si>
  <si>
    <t>  Executie lucrari de reparatii pe suprafete intinse pe DN 51, DN 52 si DN 51A</t>
  </si>
  <si>
    <t>[165981] Sistem de canalizare menajera în comuna Giuvarasti, judetul Olt</t>
  </si>
  <si>
    <t>COMUNA GIUVARASTI</t>
  </si>
  <si>
    <t xml:space="preserve">11.03.2013 </t>
  </si>
  <si>
    <t>Sistem de canalizare menajera în comuna Giuvarasti, judetul Olt</t>
  </si>
  <si>
    <t>7 oferte</t>
  </si>
  <si>
    <t>[158908] Canalizare si statie de epurare a comunei Saelele, satele Saelele si Pleasov, jud. Teleorman</t>
  </si>
  <si>
    <t>COMUNA SAELELE</t>
  </si>
  <si>
    <t xml:space="preserve">14.09.2012 </t>
  </si>
  <si>
    <t>Canalizare si statie de epurare a comunei Saelele, satele Saelele si Pleasov, jud. Teleorman</t>
  </si>
  <si>
    <t>6 oferte</t>
  </si>
  <si>
    <t>[174326] Executie de lucrari pentru obiectivul de investitii ,,Prevenirea inundarii terenurilor agricole si combaterea eroziunii solului în zona Dobrun si Osica de Jos, zona 1", Judetul Olt</t>
  </si>
  <si>
    <t>AGENTIA NATIONALA DE IMBUNATATIRI FUNCIARE</t>
  </si>
  <si>
    <t xml:space="preserve">14.10.2013 </t>
  </si>
  <si>
    <t>Executie de lucrari pentru obiectivul de investitii ,,Prevenirea inundarii terenurilor agricole si combaterea eroziunii solului în zona Dobrun si Osica de Jos, zona 1", Judetul Olt</t>
  </si>
  <si>
    <t>5 oferte</t>
  </si>
  <si>
    <t>[173040] Lucrari de interventie in vederea asigurarii conditiilor de siguranta in exploatarea a drumului national DN 52 intre km 43+950- km 44+600, km 49+194-km 51+670 si km 52+350-52+649 pe raza SDN Alexandria</t>
  </si>
  <si>
    <t>16.09.2013</t>
  </si>
  <si>
    <t>Lucrari de interventie pentru asigurarea conditiilor de exploatare,respectiv: corectare denivelari, aducere la profil prin corectiide cota a liniei rosii, reparatii cederi, asternere strat de uzura , marcaje si semnalizare rutiera, cf documentatiei tehnice. Valoarea estimata a contractului ce urmeaza a fi atribuit este de 3,346,954 lei; Valoarea lucrarilor ce fac obiectul contractului ce urmeaza a fi atribuit este de 3,326,000 lei; procentul aferent cheltuielilor diverse si neprevazute este de 0.63%; valoarea aferenta cheltuielilor diverse si neprevazute este de 20,954 lei.</t>
  </si>
  <si>
    <t>TEL DRUM S.A.</t>
  </si>
  <si>
    <t>o ofertă</t>
  </si>
  <si>
    <t>[173464] Modernizare drumuri comunale in satele Urzica si Stavaru, com. Urzica, jud. Olt</t>
  </si>
  <si>
    <t>Comuna Urzica</t>
  </si>
  <si>
    <t xml:space="preserve">23.09.2013 </t>
  </si>
  <si>
    <t>Modernizare drumuri comunale in satele Urzica si Stavaru, com. Urzica, jud. Olt</t>
  </si>
  <si>
    <t>[135916] Lucrari de reparatii si întretinere strazi, alei, trotuare si parcari în municipiul Caracal   (Acord-cadru)</t>
  </si>
  <si>
    <t>PRIMARIA CARACAL</t>
  </si>
  <si>
    <t>25.04.2013</t>
  </si>
  <si>
    <t>Acord-cadru lucrari de reparatii si intretinere strazi, alei, trotuare si parcari Caracal</t>
  </si>
  <si>
    <t>[168789] „Extindere alimentare cu apa in comuna Urzica, satele Urzica si Stavaru, judetul Olt”</t>
  </si>
  <si>
    <t xml:space="preserve">16.05.2013 </t>
  </si>
  <si>
    <t>„Extindere alimentare cu apa in comuna Urzica, satele Urzica si Stavaru, judetul Olt”</t>
  </si>
  <si>
    <t>[151107] Lucrari suplimentare la Contractul de lucrari nr.11643/10.06.2013, la obiectivul “Modernizarea drumurilor judetene în judetul Satu Mare – DJ 109L Negresti Oas – Turt”, conform prevederilor art.122 lit.i din OUG nr.34/2006, cu modificarile ?i completarile ulterioare.</t>
  </si>
  <si>
    <t>9.09.2014</t>
  </si>
  <si>
    <t>Negociere fara anunt de participare</t>
  </si>
  <si>
    <t>Lucrari suplimentare la Contractul de lucrari nr.11643/10.06.2013</t>
  </si>
  <si>
    <t>1 singură ofertă</t>
  </si>
  <si>
    <t>[176216] „Asfaltare drum comunal DC 131 si vicinal cu DC131, Comuna Brastavatu, jud. Olt”</t>
  </si>
  <si>
    <t>COMUNA BRASTAVATU</t>
  </si>
  <si>
    <t xml:space="preserve">14.01.2014 </t>
  </si>
  <si>
    <t>„Asfaltare drum comunal DC 131 si vicinal cu DC131, Comuna Brastavatu, jud. Olt”</t>
  </si>
  <si>
    <t>[135211] Reabilitare trotuare pe strazile Mihail Kogalniceanu, Agricultori, Libertatii, Gheorghe Doja si Victor Antonescu-Lotul III Reabilitare trotuare pe strada Libertatii</t>
  </si>
  <si>
    <t>PRIMARIA ALEXANDRIA</t>
  </si>
  <si>
    <t>20.12.2012</t>
  </si>
  <si>
    <t>Reabilitare trotuare pe strada Libertatii</t>
  </si>
  <si>
    <t>[135214] Reabilitare trotuare pe strazile Mihail Kogalniceanu, Agricultori, Libertatii, Gheorghe Doja si Victor Antonescu- Lot V Reabilitare trotuare pe strada Victor Antonescu</t>
  </si>
  <si>
    <t>02.11.2012</t>
  </si>
  <si>
    <t>Reabilitare trotuare pe strada Victor Antonescu</t>
  </si>
  <si>
    <t>[173112] Lucrari de reparatii curente si intretinere strazi de pe raza orasului Videle si amenajare parcari</t>
  </si>
  <si>
    <t>PRIMARIA VIDELE</t>
  </si>
  <si>
    <t xml:space="preserve">12.09.2013 </t>
  </si>
  <si>
    <t>Lucrarile de reparatii strazi vor consta in repararea imbracamintii asfaltice prin turnarea unui strat de uzura iar lucrarile de amenajare parcari vor consta in repararea imbracamintii rutiere si inlocuirea bordurilor deteriorate. Procentul din valoarea estimata a contractului aferent pentru diverse si neprevazute este 0%</t>
  </si>
  <si>
    <t>[169737] Beton B200 gata de turnare - 2149 mc, oras Zimnicea</t>
  </si>
  <si>
    <t>PRIMARIA ZIMNICEA</t>
  </si>
  <si>
    <t xml:space="preserve">07.06.2013 </t>
  </si>
  <si>
    <t>Beton B200 gata de turnare - 2149 mc, oras Zimnicea</t>
  </si>
  <si>
    <t>[160747] Lucrari de intretinere periodica pe DN 73, km 1+285- km 7+000, km 11+100- km 13+800 - 2 loturi</t>
  </si>
  <si>
    <t xml:space="preserve">24.07.2013 </t>
  </si>
  <si>
    <t>Lucrari suplimentare la contractul nr. 83/05.10.2012 avand ca obiect- Lucrari de intretinere periodica pe DN 73, km 1+285 – km 7+000 - Tronsonul I – DN 73, km 1+285 – km 7+000 intre Pitesti si Campulung, Judetul Arges</t>
  </si>
  <si>
    <t>1 ofertă</t>
  </si>
  <si>
    <t>[172079] Lucrari suplimentare la contractul nr. 83/05.10.2012 avand ca obiect- Lucrari de intretinere periodica pe DN 73, km 1+285 – km 7+000 - Tronsonul I – DN 73, km 1+285 – km 7+000 intre Pitesti si Campulung, Judetul Arges</t>
  </si>
  <si>
    <t>14.08.2013</t>
  </si>
  <si>
    <t>podete tubulare, santuri pereate, accese in curti cf documentatie tehnica. Valoarea de 399275.42 lei fara TVA, reprezinta lucrari suplimentare(schimbare de solutie tehnica) la un contract aflat in derulare si nu necesita cheltuieli diverse si neprevazute.</t>
  </si>
  <si>
    <t>[135217] Reabilitare trotuare pe strazile Mihail Kogalniceanu, Agricultori, Libertatii, Gheorghe Doja si Victor Antonescu+Lot IV Reabilitare trotuare pe strada Gheorghe Doja</t>
  </si>
  <si>
    <t>12.10.2012</t>
  </si>
  <si>
    <t>Reabilitare trotuare pe strazile Mihail Kogalniceanu, Agricultori, Libertatii, Gheorghe Doja si Victor Antonescu+Lot IV Reabilitare trotuare pe strada Gheorghe Doja</t>
  </si>
  <si>
    <t>[176307] Statii de preparare si stocare a solutiei de clorura de calciu</t>
  </si>
  <si>
    <t>20.01.2014</t>
  </si>
  <si>
    <t>Achizitionare 5 statii de preparare si stocare a solutiei de clorura de calciu utilizata la intretinerea drumurilor nationale pe timp de iarna pentru punctele de lucru ale DRDP Constanta din judetele Constanta, Calarasi, Ialomita, Braila si Tulcea. Solutia de clorura de calciu este utilizata atat ca un agent de prevenire si combatere a lunecusului cat si ca un agent de umectare a starii utilizate pentru indepartarea poleiului sau lunecusului pentru drumurile nationale.</t>
  </si>
  <si>
    <t>TEDRUM S.R.L.</t>
  </si>
  <si>
    <t>[123882] Achizitie mixtura asfaltica BA 16 pentru SDN 1-7</t>
  </si>
  <si>
    <t>18.04.2012</t>
  </si>
  <si>
    <t>Mixtura asfaltica BA 16 pentru SDN Alexandria - Lot 3</t>
  </si>
  <si>
    <t>[146824] Achizitionare mixtura asfaltica tip BAR 16 pentru SDN 1-7</t>
  </si>
  <si>
    <t>06.05.2014</t>
  </si>
  <si>
    <t>Achizitionare mixtura asfaltica tip BAR 16 pentru SDN 1-7</t>
  </si>
  <si>
    <t>[138599] Achizitionare mixtura asfaltica tip BAR 16 pentru SDN 1-7 din cadrul DRDP Bucuresti</t>
  </si>
  <si>
    <t>26.06.2013</t>
  </si>
  <si>
    <t>Achizitionare mixtura asfaltica tip BAR 16 - Lot 3 - SDN Alexandria</t>
  </si>
  <si>
    <t>[142342] Nisip pentru campania de iarna 2013-2014 - DRDP Bucuresti</t>
  </si>
  <si>
    <t>28.10.2013</t>
  </si>
  <si>
    <t>Nisip pentru campania de iarna 2013-2014, Lot 3 - SDN Alexandria</t>
  </si>
  <si>
    <t>1 singură ofertă pentru lotul respectiv</t>
  </si>
  <si>
    <t>[135216] Reabilitare trotuare pe strayile Mihail Kogalniceanu, Agricultori, Libertatii, Gheorghe Doja si Victor Antonescu+Lot II Reabilitare trotuare pe strada Agricultori</t>
  </si>
  <si>
    <t>Reabilitare trotuare pe strada Agricultori</t>
  </si>
  <si>
    <t>2 oferte din 4/ Val totala a AC: 104839000 de lei plus TVA</t>
  </si>
  <si>
    <t>6 oferte  din 6 / Val totala a AC: 40088174.00 lei plus TVA</t>
  </si>
  <si>
    <t>TOTAL</t>
  </si>
  <si>
    <t>necunoscuta</t>
  </si>
  <si>
    <t xml:space="preserve">VALOAREA / lei fără TVA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</si>
</sst>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4"/>
      <name val="Calibri"/>
      <family val="2"/>
      <scheme val="minor"/>
    </font>
    <font>
      <sz val="11"/>
      <name val="Calibri"/>
      <family val="2"/>
      <scheme val="minor"/>
    </font>
    <font>
      <b/>
      <sz val="11"/>
      <name val="Calibri"/>
      <family val="2"/>
      <scheme val="minor"/>
    </font>
    <font>
      <sz val="12"/>
      <color rgb="FFFF0000"/>
      <name val="Calibri"/>
      <family val="2"/>
      <scheme val="minor"/>
    </font>
    <font>
      <sz val="16"/>
      <color rgb="FFFF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2">
    <xf numFmtId="0" fontId="0" fillId="0" borderId="0" xfId="0"/>
    <xf numFmtId="0" fontId="3" fillId="0" borderId="0" xfId="0" applyFont="1"/>
    <xf numFmtId="0" fontId="3" fillId="0" borderId="1" xfId="0" applyFont="1" applyFill="1" applyBorder="1" applyAlignment="1">
      <alignment vertical="center"/>
    </xf>
    <xf numFmtId="0" fontId="3" fillId="0" borderId="1" xfId="0" applyFont="1" applyFill="1" applyBorder="1" applyAlignment="1">
      <alignment horizontal="left" vertical="top"/>
    </xf>
    <xf numFmtId="0" fontId="3" fillId="0" borderId="1" xfId="0" applyFont="1" applyFill="1" applyBorder="1"/>
    <xf numFmtId="43" fontId="4" fillId="0" borderId="1" xfId="1" applyFont="1" applyFill="1" applyBorder="1" applyAlignment="1">
      <alignment horizontal="right"/>
    </xf>
    <xf numFmtId="0" fontId="3" fillId="0" borderId="1" xfId="0" applyFont="1" applyFill="1" applyBorder="1" applyAlignment="1">
      <alignment horizontal="left"/>
    </xf>
    <xf numFmtId="43" fontId="3" fillId="0" borderId="1" xfId="0" applyNumberFormat="1" applyFont="1" applyBorder="1"/>
    <xf numFmtId="164" fontId="3" fillId="0" borderId="1" xfId="1" applyNumberFormat="1" applyFont="1" applyBorder="1"/>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Border="1"/>
    <xf numFmtId="43" fontId="3" fillId="0" borderId="1" xfId="1" applyFont="1" applyBorder="1" applyAlignment="1">
      <alignment horizontal="right"/>
    </xf>
    <xf numFmtId="0" fontId="3" fillId="0" borderId="1" xfId="0" applyFont="1" applyBorder="1" applyAlignment="1">
      <alignment horizontal="left"/>
    </xf>
    <xf numFmtId="0" fontId="3" fillId="0" borderId="1" xfId="0" applyFont="1" applyBorder="1" applyAlignment="1">
      <alignment wrapText="1"/>
    </xf>
    <xf numFmtId="0" fontId="3" fillId="0" borderId="1" xfId="0" applyFont="1" applyBorder="1" applyAlignment="1">
      <alignment horizontal="left" wrapText="1"/>
    </xf>
    <xf numFmtId="43" fontId="4" fillId="0" borderId="1" xfId="1" applyFont="1" applyBorder="1" applyAlignment="1">
      <alignment horizontal="right"/>
    </xf>
    <xf numFmtId="0" fontId="3" fillId="0" borderId="1" xfId="0" applyFont="1" applyBorder="1" applyAlignment="1">
      <alignment vertical="center" wrapText="1"/>
    </xf>
    <xf numFmtId="0" fontId="3" fillId="0" borderId="1" xfId="0" applyFont="1" applyBorder="1" applyAlignment="1">
      <alignment horizontal="left" vertical="center"/>
    </xf>
    <xf numFmtId="0" fontId="3" fillId="0" borderId="1" xfId="0" applyFont="1" applyBorder="1" applyAlignment="1">
      <alignment vertical="center"/>
    </xf>
    <xf numFmtId="43" fontId="4" fillId="0" borderId="1" xfId="1" applyFont="1" applyBorder="1" applyAlignment="1">
      <alignment horizontal="right" wrapText="1"/>
    </xf>
    <xf numFmtId="43" fontId="3" fillId="0" borderId="1" xfId="1" applyFont="1" applyBorder="1" applyAlignment="1">
      <alignment horizontal="right" wrapText="1"/>
    </xf>
    <xf numFmtId="0" fontId="2" fillId="0" borderId="1" xfId="0" applyFont="1" applyBorder="1" applyAlignment="1">
      <alignment vertical="center" wrapText="1"/>
    </xf>
    <xf numFmtId="43" fontId="2" fillId="0" borderId="1" xfId="1" applyFont="1" applyBorder="1" applyAlignment="1">
      <alignment vertical="center" wrapText="1"/>
    </xf>
    <xf numFmtId="0" fontId="2" fillId="0" borderId="1" xfId="0" applyFont="1" applyBorder="1" applyAlignment="1">
      <alignment horizontal="left" vertical="center" wrapText="1"/>
    </xf>
    <xf numFmtId="164" fontId="2" fillId="0" borderId="1" xfId="1" applyNumberFormat="1" applyFont="1" applyBorder="1" applyAlignment="1">
      <alignment vertical="center" wrapText="1"/>
    </xf>
    <xf numFmtId="0" fontId="3" fillId="0" borderId="0" xfId="0" applyFont="1" applyAlignment="1">
      <alignment vertical="center" wrapText="1"/>
    </xf>
    <xf numFmtId="43" fontId="5" fillId="0" borderId="0" xfId="0" applyNumberFormat="1" applyFont="1"/>
    <xf numFmtId="43" fontId="5" fillId="0" borderId="0" xfId="1" applyFont="1"/>
    <xf numFmtId="0" fontId="6" fillId="0" borderId="0" xfId="0" applyFont="1"/>
    <xf numFmtId="0" fontId="3" fillId="0" borderId="1" xfId="0" applyFont="1" applyFill="1" applyBorder="1" applyAlignment="1">
      <alignment horizontal="left" wrapText="1"/>
    </xf>
    <xf numFmtId="0" fontId="4" fillId="0" borderId="1" xfId="0" applyFont="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topLeftCell="E1" workbookViewId="0">
      <selection activeCell="F3" sqref="F3"/>
    </sheetView>
  </sheetViews>
  <sheetFormatPr defaultColWidth="29.7109375" defaultRowHeight="50.25" customHeight="1" x14ac:dyDescent="0.25"/>
  <cols>
    <col min="1" max="8" width="29.7109375" style="1"/>
    <col min="9" max="9" width="27" style="1" customWidth="1"/>
    <col min="10" max="10" width="18.28515625" style="1" customWidth="1"/>
    <col min="11" max="11" width="23.28515625" style="1" customWidth="1"/>
    <col min="12" max="16384" width="29.7109375" style="1"/>
  </cols>
  <sheetData>
    <row r="1" spans="1:11" s="26" customFormat="1" ht="50.25" customHeight="1" x14ac:dyDescent="0.25">
      <c r="A1" s="22" t="s">
        <v>0</v>
      </c>
      <c r="B1" s="22" t="s">
        <v>1</v>
      </c>
      <c r="C1" s="22" t="s">
        <v>2</v>
      </c>
      <c r="D1" s="22" t="s">
        <v>3</v>
      </c>
      <c r="E1" s="22" t="s">
        <v>4</v>
      </c>
      <c r="F1" s="23" t="s">
        <v>160</v>
      </c>
      <c r="G1" s="24" t="s">
        <v>5</v>
      </c>
      <c r="H1" s="22" t="s">
        <v>6</v>
      </c>
      <c r="I1" s="22" t="s">
        <v>7</v>
      </c>
      <c r="J1" s="22" t="s">
        <v>8</v>
      </c>
      <c r="K1" s="25" t="s">
        <v>9</v>
      </c>
    </row>
    <row r="2" spans="1:11" ht="50.25" customHeight="1" x14ac:dyDescent="0.25">
      <c r="A2" s="2" t="s">
        <v>10</v>
      </c>
      <c r="B2" s="3" t="s">
        <v>11</v>
      </c>
      <c r="C2" s="30" t="s">
        <v>12</v>
      </c>
      <c r="D2" s="4" t="s">
        <v>13</v>
      </c>
      <c r="E2" s="4" t="s">
        <v>14</v>
      </c>
      <c r="F2" s="5">
        <v>71155419</v>
      </c>
      <c r="G2" s="6" t="s">
        <v>15</v>
      </c>
      <c r="H2" s="4" t="s">
        <v>16</v>
      </c>
      <c r="I2" s="4" t="s">
        <v>159</v>
      </c>
      <c r="J2" s="7">
        <f>F2*1.24</f>
        <v>88232719.560000002</v>
      </c>
      <c r="K2" s="8">
        <f>J2/4.3</f>
        <v>20519237.106976744</v>
      </c>
    </row>
    <row r="3" spans="1:11" ht="50.25" customHeight="1" x14ac:dyDescent="0.25">
      <c r="A3" s="9" t="s">
        <v>17</v>
      </c>
      <c r="B3" s="10" t="s">
        <v>18</v>
      </c>
      <c r="C3" s="15" t="s">
        <v>19</v>
      </c>
      <c r="D3" s="11" t="s">
        <v>20</v>
      </c>
      <c r="E3" s="11" t="s">
        <v>21</v>
      </c>
      <c r="F3" s="12">
        <v>67749212</v>
      </c>
      <c r="G3" s="13" t="s">
        <v>22</v>
      </c>
      <c r="H3" s="11" t="s">
        <v>23</v>
      </c>
      <c r="I3" s="11" t="s">
        <v>24</v>
      </c>
      <c r="J3" s="7">
        <f>F3*1.24</f>
        <v>84009022.879999995</v>
      </c>
      <c r="K3" s="8">
        <f>J3/4.3</f>
        <v>19536982.065116279</v>
      </c>
    </row>
    <row r="4" spans="1:11" ht="50.25" customHeight="1" x14ac:dyDescent="0.25">
      <c r="A4" s="9" t="s">
        <v>25</v>
      </c>
      <c r="B4" s="10" t="s">
        <v>18</v>
      </c>
      <c r="C4" s="15" t="s">
        <v>26</v>
      </c>
      <c r="D4" s="11" t="s">
        <v>20</v>
      </c>
      <c r="E4" s="11" t="s">
        <v>27</v>
      </c>
      <c r="F4" s="12">
        <v>51909151</v>
      </c>
      <c r="G4" s="13" t="s">
        <v>22</v>
      </c>
      <c r="H4" s="11" t="s">
        <v>28</v>
      </c>
      <c r="I4" s="11" t="s">
        <v>24</v>
      </c>
      <c r="J4" s="7">
        <f>F4*1.24</f>
        <v>64367347.240000002</v>
      </c>
      <c r="K4" s="8">
        <f>J4/4.3</f>
        <v>14969150.520930234</v>
      </c>
    </row>
    <row r="5" spans="1:11" ht="50.25" customHeight="1" x14ac:dyDescent="0.25">
      <c r="A5" s="9" t="s">
        <v>29</v>
      </c>
      <c r="B5" s="10" t="s">
        <v>30</v>
      </c>
      <c r="C5" s="15" t="s">
        <v>31</v>
      </c>
      <c r="D5" s="11" t="s">
        <v>20</v>
      </c>
      <c r="E5" s="11" t="s">
        <v>32</v>
      </c>
      <c r="F5" s="12">
        <v>42129410.039999999</v>
      </c>
      <c r="G5" s="13" t="s">
        <v>33</v>
      </c>
      <c r="H5" s="11" t="s">
        <v>34</v>
      </c>
      <c r="I5" s="14" t="s">
        <v>35</v>
      </c>
      <c r="J5" s="7">
        <f>F5*1.24</f>
        <v>52240468.449599996</v>
      </c>
      <c r="K5" s="8">
        <f>J5/4.3</f>
        <v>12148946.151069768</v>
      </c>
    </row>
    <row r="6" spans="1:11" ht="50.25" customHeight="1" x14ac:dyDescent="0.25">
      <c r="A6" s="9" t="s">
        <v>36</v>
      </c>
      <c r="B6" s="10" t="s">
        <v>37</v>
      </c>
      <c r="C6" s="15" t="s">
        <v>38</v>
      </c>
      <c r="D6" s="11" t="s">
        <v>20</v>
      </c>
      <c r="E6" s="11" t="s">
        <v>39</v>
      </c>
      <c r="F6" s="12">
        <v>39890200</v>
      </c>
      <c r="G6" s="13" t="s">
        <v>22</v>
      </c>
      <c r="H6" s="11" t="s">
        <v>40</v>
      </c>
      <c r="I6" s="14" t="s">
        <v>41</v>
      </c>
      <c r="J6" s="7">
        <f>F6*1.24</f>
        <v>49463848</v>
      </c>
      <c r="K6" s="8">
        <f>J6/4.3</f>
        <v>11503220.465116279</v>
      </c>
    </row>
    <row r="7" spans="1:11" ht="50.25" customHeight="1" x14ac:dyDescent="0.25">
      <c r="A7" s="9" t="s">
        <v>42</v>
      </c>
      <c r="B7" s="10" t="s">
        <v>43</v>
      </c>
      <c r="C7" s="15" t="s">
        <v>44</v>
      </c>
      <c r="D7" s="11" t="s">
        <v>20</v>
      </c>
      <c r="E7" s="11" t="s">
        <v>45</v>
      </c>
      <c r="F7" s="12">
        <v>38974210.799999997</v>
      </c>
      <c r="G7" s="13" t="s">
        <v>22</v>
      </c>
      <c r="H7" s="11" t="s">
        <v>46</v>
      </c>
      <c r="I7" s="14" t="s">
        <v>47</v>
      </c>
      <c r="J7" s="7">
        <f>F7*1.24</f>
        <v>48328021.391999997</v>
      </c>
      <c r="K7" s="8">
        <f>J7/4.3</f>
        <v>11239074.742325582</v>
      </c>
    </row>
    <row r="8" spans="1:11" ht="50.25" customHeight="1" x14ac:dyDescent="0.25">
      <c r="A8" s="9" t="s">
        <v>48</v>
      </c>
      <c r="B8" s="10" t="s">
        <v>49</v>
      </c>
      <c r="C8" s="15" t="s">
        <v>50</v>
      </c>
      <c r="D8" s="11" t="s">
        <v>20</v>
      </c>
      <c r="E8" s="11" t="s">
        <v>51</v>
      </c>
      <c r="F8" s="12">
        <v>36188894</v>
      </c>
      <c r="G8" s="15" t="s">
        <v>52</v>
      </c>
      <c r="H8" s="11" t="s">
        <v>156</v>
      </c>
      <c r="I8" s="14" t="s">
        <v>24</v>
      </c>
      <c r="J8" s="7">
        <f>F8*1.24</f>
        <v>44874228.560000002</v>
      </c>
      <c r="K8" s="8">
        <f>J8/4.3</f>
        <v>10435867.106976746</v>
      </c>
    </row>
    <row r="9" spans="1:11" ht="50.25" customHeight="1" x14ac:dyDescent="0.25">
      <c r="A9" s="9" t="s">
        <v>53</v>
      </c>
      <c r="B9" s="10" t="s">
        <v>54</v>
      </c>
      <c r="C9" s="15" t="s">
        <v>55</v>
      </c>
      <c r="D9" s="11" t="s">
        <v>20</v>
      </c>
      <c r="E9" s="11" t="s">
        <v>56</v>
      </c>
      <c r="F9" s="16">
        <v>8685920.6300000008</v>
      </c>
      <c r="G9" s="13" t="s">
        <v>22</v>
      </c>
      <c r="H9" s="11" t="s">
        <v>57</v>
      </c>
      <c r="I9" s="11" t="s">
        <v>24</v>
      </c>
      <c r="J9" s="7">
        <f>F9*1.24</f>
        <v>10770541.581200002</v>
      </c>
      <c r="K9" s="8">
        <f>J9/4.3</f>
        <v>2504777.1119069774</v>
      </c>
    </row>
    <row r="10" spans="1:11" ht="50.25" customHeight="1" x14ac:dyDescent="0.25">
      <c r="A10" s="9" t="s">
        <v>58</v>
      </c>
      <c r="B10" s="9" t="s">
        <v>59</v>
      </c>
      <c r="C10" s="31" t="s">
        <v>60</v>
      </c>
      <c r="D10" s="11" t="s">
        <v>13</v>
      </c>
      <c r="E10" s="11" t="s">
        <v>61</v>
      </c>
      <c r="F10" s="16">
        <v>7222985.25</v>
      </c>
      <c r="G10" s="13" t="s">
        <v>22</v>
      </c>
      <c r="H10" s="11" t="s">
        <v>62</v>
      </c>
      <c r="I10" s="4" t="s">
        <v>159</v>
      </c>
      <c r="J10" s="7">
        <f>F10*1.24</f>
        <v>8956501.709999999</v>
      </c>
      <c r="K10" s="8">
        <f>J10/4.3</f>
        <v>2082907.3744186044</v>
      </c>
    </row>
    <row r="11" spans="1:11" ht="50.25" customHeight="1" x14ac:dyDescent="0.25">
      <c r="A11" s="9" t="s">
        <v>63</v>
      </c>
      <c r="B11" s="9" t="s">
        <v>64</v>
      </c>
      <c r="C11" s="15" t="s">
        <v>65</v>
      </c>
      <c r="D11" s="11" t="s">
        <v>13</v>
      </c>
      <c r="E11" s="11" t="s">
        <v>66</v>
      </c>
      <c r="F11" s="16">
        <v>6940603.8099999996</v>
      </c>
      <c r="G11" s="13" t="s">
        <v>22</v>
      </c>
      <c r="H11" s="11" t="s">
        <v>67</v>
      </c>
      <c r="I11" s="4" t="s">
        <v>159</v>
      </c>
      <c r="J11" s="7">
        <f>F11*1.24</f>
        <v>8606348.7243999988</v>
      </c>
      <c r="K11" s="8">
        <f>J11/4.3</f>
        <v>2001476.4475348836</v>
      </c>
    </row>
    <row r="12" spans="1:11" ht="50.25" customHeight="1" x14ac:dyDescent="0.25">
      <c r="A12" s="9" t="s">
        <v>68</v>
      </c>
      <c r="B12" s="9" t="s">
        <v>69</v>
      </c>
      <c r="C12" s="31" t="s">
        <v>70</v>
      </c>
      <c r="D12" s="11" t="s">
        <v>13</v>
      </c>
      <c r="E12" s="11" t="s">
        <v>71</v>
      </c>
      <c r="F12" s="16">
        <v>5666854.4800000004</v>
      </c>
      <c r="G12" s="13" t="s">
        <v>22</v>
      </c>
      <c r="H12" s="11" t="s">
        <v>62</v>
      </c>
      <c r="I12" s="4" t="s">
        <v>159</v>
      </c>
      <c r="J12" s="7">
        <f>F12*1.24</f>
        <v>7026899.5552000003</v>
      </c>
      <c r="K12" s="8">
        <f>J12/4.3</f>
        <v>1634162.687255814</v>
      </c>
    </row>
    <row r="13" spans="1:11" ht="50.25" customHeight="1" x14ac:dyDescent="0.25">
      <c r="A13" s="9" t="s">
        <v>72</v>
      </c>
      <c r="B13" s="9" t="s">
        <v>73</v>
      </c>
      <c r="C13" s="31" t="s">
        <v>74</v>
      </c>
      <c r="D13" s="11" t="s">
        <v>13</v>
      </c>
      <c r="E13" s="11" t="s">
        <v>75</v>
      </c>
      <c r="F13" s="16">
        <v>4560415.37</v>
      </c>
      <c r="G13" s="13" t="s">
        <v>22</v>
      </c>
      <c r="H13" s="11" t="s">
        <v>76</v>
      </c>
      <c r="I13" s="4" t="s">
        <v>159</v>
      </c>
      <c r="J13" s="7">
        <f>F13*1.24</f>
        <v>5654915.0587999998</v>
      </c>
      <c r="K13" s="8">
        <f>J13/4.3</f>
        <v>1315096.5253023256</v>
      </c>
    </row>
    <row r="14" spans="1:11" ht="50.25" customHeight="1" x14ac:dyDescent="0.25">
      <c r="A14" s="9" t="s">
        <v>77</v>
      </c>
      <c r="B14" s="9" t="s">
        <v>78</v>
      </c>
      <c r="C14" s="31" t="s">
        <v>79</v>
      </c>
      <c r="D14" s="11" t="s">
        <v>13</v>
      </c>
      <c r="E14" s="11" t="s">
        <v>80</v>
      </c>
      <c r="F14" s="16">
        <v>3928961.22</v>
      </c>
      <c r="G14" s="13" t="s">
        <v>22</v>
      </c>
      <c r="H14" s="11" t="s">
        <v>81</v>
      </c>
      <c r="I14" s="4" t="s">
        <v>159</v>
      </c>
      <c r="J14" s="7">
        <f>F14*1.24</f>
        <v>4871911.9128</v>
      </c>
      <c r="K14" s="8">
        <f>J14/4.3</f>
        <v>1133002.7704186046</v>
      </c>
    </row>
    <row r="15" spans="1:11" ht="50.25" customHeight="1" x14ac:dyDescent="0.25">
      <c r="A15" s="9" t="s">
        <v>82</v>
      </c>
      <c r="B15" s="9" t="s">
        <v>83</v>
      </c>
      <c r="C15" s="31" t="s">
        <v>84</v>
      </c>
      <c r="D15" s="11" t="s">
        <v>13</v>
      </c>
      <c r="E15" s="11" t="s">
        <v>85</v>
      </c>
      <c r="F15" s="16">
        <v>3351606.36</v>
      </c>
      <c r="G15" s="13" t="s">
        <v>22</v>
      </c>
      <c r="H15" s="11" t="s">
        <v>86</v>
      </c>
      <c r="I15" s="4" t="s">
        <v>159</v>
      </c>
      <c r="J15" s="7">
        <f>F15*1.24</f>
        <v>4155991.8863999997</v>
      </c>
      <c r="K15" s="8">
        <f>J15/4.3</f>
        <v>966509.74102325574</v>
      </c>
    </row>
    <row r="16" spans="1:11" ht="50.25" customHeight="1" x14ac:dyDescent="0.25">
      <c r="A16" s="17" t="s">
        <v>87</v>
      </c>
      <c r="B16" s="18" t="s">
        <v>69</v>
      </c>
      <c r="C16" s="15" t="s">
        <v>88</v>
      </c>
      <c r="D16" s="15" t="s">
        <v>13</v>
      </c>
      <c r="E16" s="19" t="s">
        <v>89</v>
      </c>
      <c r="F16" s="20">
        <v>3197601.48</v>
      </c>
      <c r="G16" s="15" t="s">
        <v>90</v>
      </c>
      <c r="H16" s="15" t="s">
        <v>91</v>
      </c>
      <c r="I16" s="4" t="s">
        <v>159</v>
      </c>
      <c r="J16" s="7">
        <f>F16*1.24</f>
        <v>3965025.8352000001</v>
      </c>
      <c r="K16" s="8">
        <f>J16/4.3</f>
        <v>922099.03144186048</v>
      </c>
    </row>
    <row r="17" spans="1:11" ht="50.25" customHeight="1" x14ac:dyDescent="0.25">
      <c r="A17" s="9" t="s">
        <v>92</v>
      </c>
      <c r="B17" s="9" t="s">
        <v>93</v>
      </c>
      <c r="C17" s="31" t="s">
        <v>94</v>
      </c>
      <c r="D17" s="11" t="s">
        <v>13</v>
      </c>
      <c r="E17" s="11" t="s">
        <v>95</v>
      </c>
      <c r="F17" s="16">
        <v>2438749.59</v>
      </c>
      <c r="G17" s="13" t="s">
        <v>22</v>
      </c>
      <c r="H17" s="11" t="s">
        <v>16</v>
      </c>
      <c r="I17" s="4" t="s">
        <v>159</v>
      </c>
      <c r="J17" s="7">
        <f>F17*1.24</f>
        <v>3024049.4915999998</v>
      </c>
      <c r="K17" s="8">
        <f>J17/4.3</f>
        <v>703267.32362790697</v>
      </c>
    </row>
    <row r="18" spans="1:11" ht="50.25" customHeight="1" x14ac:dyDescent="0.25">
      <c r="A18" s="9" t="s">
        <v>96</v>
      </c>
      <c r="B18" s="10" t="s">
        <v>97</v>
      </c>
      <c r="C18" s="15" t="s">
        <v>98</v>
      </c>
      <c r="D18" s="11" t="s">
        <v>20</v>
      </c>
      <c r="E18" s="11" t="s">
        <v>99</v>
      </c>
      <c r="F18" s="20">
        <v>2388883</v>
      </c>
      <c r="G18" s="13" t="s">
        <v>22</v>
      </c>
      <c r="H18" s="11" t="s">
        <v>157</v>
      </c>
      <c r="I18" s="11" t="s">
        <v>24</v>
      </c>
      <c r="J18" s="7">
        <f>F18*1.24</f>
        <v>2962214.92</v>
      </c>
      <c r="K18" s="8">
        <f>J18/4.3</f>
        <v>688887.19069767441</v>
      </c>
    </row>
    <row r="19" spans="1:11" ht="50.25" customHeight="1" x14ac:dyDescent="0.25">
      <c r="A19" s="9" t="s">
        <v>100</v>
      </c>
      <c r="B19" s="9" t="s">
        <v>93</v>
      </c>
      <c r="C19" s="31" t="s">
        <v>101</v>
      </c>
      <c r="D19" s="11" t="s">
        <v>13</v>
      </c>
      <c r="E19" s="11" t="s">
        <v>102</v>
      </c>
      <c r="F19" s="16">
        <v>1435965.22</v>
      </c>
      <c r="G19" s="13" t="s">
        <v>22</v>
      </c>
      <c r="H19" s="11" t="s">
        <v>86</v>
      </c>
      <c r="I19" s="4" t="s">
        <v>159</v>
      </c>
      <c r="J19" s="7">
        <f>F19*1.24</f>
        <v>1780596.8728</v>
      </c>
      <c r="K19" s="8">
        <f>J19/4.3</f>
        <v>414092.29600000003</v>
      </c>
    </row>
    <row r="20" spans="1:11" ht="50.25" customHeight="1" x14ac:dyDescent="0.25">
      <c r="A20" s="9" t="s">
        <v>103</v>
      </c>
      <c r="B20" s="10" t="s">
        <v>43</v>
      </c>
      <c r="C20" s="15" t="s">
        <v>104</v>
      </c>
      <c r="D20" s="11" t="s">
        <v>105</v>
      </c>
      <c r="E20" s="11" t="s">
        <v>106</v>
      </c>
      <c r="F20" s="16">
        <v>1360672.62</v>
      </c>
      <c r="G20" s="13" t="s">
        <v>22</v>
      </c>
      <c r="H20" s="11" t="s">
        <v>107</v>
      </c>
      <c r="I20" s="11" t="s">
        <v>24</v>
      </c>
      <c r="J20" s="7">
        <f>F20*1.24</f>
        <v>1687234.0488000002</v>
      </c>
      <c r="K20" s="8">
        <f>J20/4.3</f>
        <v>392380.01134883729</v>
      </c>
    </row>
    <row r="21" spans="1:11" ht="50.25" customHeight="1" x14ac:dyDescent="0.25">
      <c r="A21" s="9" t="s">
        <v>108</v>
      </c>
      <c r="B21" s="9" t="s">
        <v>109</v>
      </c>
      <c r="C21" s="15" t="s">
        <v>110</v>
      </c>
      <c r="D21" s="11" t="s">
        <v>13</v>
      </c>
      <c r="E21" s="11" t="s">
        <v>111</v>
      </c>
      <c r="F21" s="16">
        <v>1169269.02</v>
      </c>
      <c r="G21" s="13" t="s">
        <v>22</v>
      </c>
      <c r="H21" s="11" t="s">
        <v>67</v>
      </c>
      <c r="I21" s="4" t="s">
        <v>159</v>
      </c>
      <c r="J21" s="7">
        <f>F21*1.24</f>
        <v>1449893.5848000001</v>
      </c>
      <c r="K21" s="8">
        <f>J21/4.3</f>
        <v>337184.55460465117</v>
      </c>
    </row>
    <row r="22" spans="1:11" ht="50.25" customHeight="1" x14ac:dyDescent="0.25">
      <c r="A22" s="9" t="s">
        <v>112</v>
      </c>
      <c r="B22" s="10" t="s">
        <v>113</v>
      </c>
      <c r="C22" s="15" t="s">
        <v>114</v>
      </c>
      <c r="D22" s="11" t="s">
        <v>105</v>
      </c>
      <c r="E22" s="11" t="s">
        <v>115</v>
      </c>
      <c r="F22" s="21">
        <v>983954</v>
      </c>
      <c r="G22" s="13" t="s">
        <v>22</v>
      </c>
      <c r="H22" s="11" t="s">
        <v>23</v>
      </c>
      <c r="I22" s="14" t="s">
        <v>24</v>
      </c>
      <c r="J22" s="7">
        <f>F22*1.24</f>
        <v>1220102.96</v>
      </c>
      <c r="K22" s="8">
        <f>J22/4.3</f>
        <v>283744.87441860465</v>
      </c>
    </row>
    <row r="23" spans="1:11" ht="50.25" customHeight="1" x14ac:dyDescent="0.25">
      <c r="A23" s="9" t="s">
        <v>116</v>
      </c>
      <c r="B23" s="10" t="s">
        <v>113</v>
      </c>
      <c r="C23" s="15" t="s">
        <v>117</v>
      </c>
      <c r="D23" s="11" t="s">
        <v>105</v>
      </c>
      <c r="E23" s="11" t="s">
        <v>118</v>
      </c>
      <c r="F23" s="12">
        <v>699072.56</v>
      </c>
      <c r="G23" s="13" t="s">
        <v>22</v>
      </c>
      <c r="H23" s="11" t="s">
        <v>23</v>
      </c>
      <c r="I23" s="14" t="s">
        <v>24</v>
      </c>
      <c r="J23" s="7">
        <f>F23*1.24</f>
        <v>866849.97440000006</v>
      </c>
      <c r="K23" s="8">
        <f>J23/4.3</f>
        <v>201593.01730232561</v>
      </c>
    </row>
    <row r="24" spans="1:11" ht="50.25" customHeight="1" x14ac:dyDescent="0.25">
      <c r="A24" s="9" t="s">
        <v>119</v>
      </c>
      <c r="B24" s="9" t="s">
        <v>120</v>
      </c>
      <c r="C24" s="31" t="s">
        <v>121</v>
      </c>
      <c r="D24" s="11" t="s">
        <v>13</v>
      </c>
      <c r="E24" s="11" t="s">
        <v>122</v>
      </c>
      <c r="F24" s="12">
        <v>517069.66</v>
      </c>
      <c r="G24" s="13" t="s">
        <v>22</v>
      </c>
      <c r="H24" s="11" t="s">
        <v>62</v>
      </c>
      <c r="I24" s="4" t="s">
        <v>159</v>
      </c>
      <c r="J24" s="7">
        <f>F24*1.24</f>
        <v>641166.37839999993</v>
      </c>
      <c r="K24" s="8">
        <f>J24/4.3</f>
        <v>149108.46009302326</v>
      </c>
    </row>
    <row r="25" spans="1:11" ht="50.25" customHeight="1" x14ac:dyDescent="0.25">
      <c r="A25" s="9" t="s">
        <v>123</v>
      </c>
      <c r="B25" s="9" t="s">
        <v>124</v>
      </c>
      <c r="C25" s="31" t="s">
        <v>125</v>
      </c>
      <c r="D25" s="11" t="s">
        <v>13</v>
      </c>
      <c r="E25" s="11" t="s">
        <v>126</v>
      </c>
      <c r="F25" s="12">
        <v>414757</v>
      </c>
      <c r="G25" s="13" t="s">
        <v>22</v>
      </c>
      <c r="H25" s="11" t="s">
        <v>16</v>
      </c>
      <c r="I25" s="4" t="s">
        <v>159</v>
      </c>
      <c r="J25" s="7">
        <f>F25*1.24</f>
        <v>514298.68</v>
      </c>
      <c r="K25" s="8">
        <f>J25/4.3</f>
        <v>119604.34418604651</v>
      </c>
    </row>
    <row r="26" spans="1:11" ht="50.25" customHeight="1" x14ac:dyDescent="0.25">
      <c r="A26" s="9" t="s">
        <v>127</v>
      </c>
      <c r="B26" s="9" t="s">
        <v>69</v>
      </c>
      <c r="C26" s="31" t="s">
        <v>128</v>
      </c>
      <c r="D26" s="11" t="s">
        <v>13</v>
      </c>
      <c r="E26" s="11" t="s">
        <v>129</v>
      </c>
      <c r="F26" s="12">
        <v>398952</v>
      </c>
      <c r="G26" s="13" t="s">
        <v>22</v>
      </c>
      <c r="H26" s="11" t="s">
        <v>130</v>
      </c>
      <c r="I26" s="4" t="s">
        <v>159</v>
      </c>
      <c r="J26" s="7">
        <f>F26*1.24</f>
        <v>494700.48</v>
      </c>
      <c r="K26" s="8">
        <f>J26/4.3</f>
        <v>115046.62325581396</v>
      </c>
    </row>
    <row r="27" spans="1:11" ht="50.25" customHeight="1" x14ac:dyDescent="0.25">
      <c r="A27" s="17" t="s">
        <v>131</v>
      </c>
      <c r="B27" s="18" t="s">
        <v>69</v>
      </c>
      <c r="C27" s="15" t="s">
        <v>132</v>
      </c>
      <c r="D27" s="15" t="s">
        <v>13</v>
      </c>
      <c r="E27" s="19" t="s">
        <v>133</v>
      </c>
      <c r="F27" s="21">
        <v>398952</v>
      </c>
      <c r="G27" s="15" t="s">
        <v>90</v>
      </c>
      <c r="H27" s="15" t="s">
        <v>91</v>
      </c>
      <c r="I27" s="4" t="s">
        <v>159</v>
      </c>
      <c r="J27" s="7">
        <f>F27*1.24</f>
        <v>494700.48</v>
      </c>
      <c r="K27" s="8">
        <f>J27/4.3</f>
        <v>115046.62325581396</v>
      </c>
    </row>
    <row r="28" spans="1:11" ht="50.25" customHeight="1" x14ac:dyDescent="0.25">
      <c r="A28" s="9" t="s">
        <v>134</v>
      </c>
      <c r="B28" s="10" t="s">
        <v>113</v>
      </c>
      <c r="C28" s="15" t="s">
        <v>135</v>
      </c>
      <c r="D28" s="11" t="s">
        <v>105</v>
      </c>
      <c r="E28" s="11" t="s">
        <v>136</v>
      </c>
      <c r="F28" s="12">
        <v>311517.87</v>
      </c>
      <c r="G28" s="13" t="s">
        <v>22</v>
      </c>
      <c r="H28" s="11" t="s">
        <v>23</v>
      </c>
      <c r="I28" s="14" t="s">
        <v>24</v>
      </c>
      <c r="J28" s="7">
        <f>F28*1.24</f>
        <v>386282.15879999998</v>
      </c>
      <c r="K28" s="8">
        <f>J28/4.3</f>
        <v>89833.06018604651</v>
      </c>
    </row>
    <row r="29" spans="1:11" ht="50.25" customHeight="1" x14ac:dyDescent="0.25">
      <c r="A29" s="17" t="s">
        <v>137</v>
      </c>
      <c r="B29" s="18" t="s">
        <v>69</v>
      </c>
      <c r="C29" s="15" t="s">
        <v>138</v>
      </c>
      <c r="D29" s="15" t="s">
        <v>13</v>
      </c>
      <c r="E29" s="19" t="s">
        <v>139</v>
      </c>
      <c r="F29" s="21">
        <v>143100</v>
      </c>
      <c r="G29" s="15" t="s">
        <v>140</v>
      </c>
      <c r="H29" s="15" t="s">
        <v>16</v>
      </c>
      <c r="I29" s="4" t="s">
        <v>159</v>
      </c>
      <c r="J29" s="7">
        <f>F29*1.24</f>
        <v>177444</v>
      </c>
      <c r="K29" s="8">
        <f>J29/4.3</f>
        <v>41266.046511627908</v>
      </c>
    </row>
    <row r="30" spans="1:11" ht="50.25" customHeight="1" x14ac:dyDescent="0.25">
      <c r="A30" s="9" t="s">
        <v>141</v>
      </c>
      <c r="B30" s="10" t="s">
        <v>69</v>
      </c>
      <c r="C30" s="15" t="s">
        <v>142</v>
      </c>
      <c r="D30" s="11" t="s">
        <v>105</v>
      </c>
      <c r="E30" s="11" t="s">
        <v>143</v>
      </c>
      <c r="F30" s="12">
        <v>110800</v>
      </c>
      <c r="G30" s="13" t="s">
        <v>22</v>
      </c>
      <c r="H30" s="11" t="s">
        <v>130</v>
      </c>
      <c r="I30" s="14" t="s">
        <v>24</v>
      </c>
      <c r="J30" s="7">
        <f>F30*1.24</f>
        <v>137392</v>
      </c>
      <c r="K30" s="8">
        <f>J30/4.3</f>
        <v>31951.627906976744</v>
      </c>
    </row>
    <row r="31" spans="1:11" ht="50.25" customHeight="1" x14ac:dyDescent="0.25">
      <c r="A31" s="9" t="s">
        <v>144</v>
      </c>
      <c r="B31" s="10" t="s">
        <v>69</v>
      </c>
      <c r="C31" s="15" t="s">
        <v>145</v>
      </c>
      <c r="D31" s="11" t="s">
        <v>105</v>
      </c>
      <c r="E31" s="11" t="s">
        <v>146</v>
      </c>
      <c r="F31" s="12">
        <v>91500</v>
      </c>
      <c r="G31" s="13" t="s">
        <v>22</v>
      </c>
      <c r="H31" s="11" t="s">
        <v>107</v>
      </c>
      <c r="I31" s="11" t="s">
        <v>24</v>
      </c>
      <c r="J31" s="7">
        <f>F31*1.24</f>
        <v>113460</v>
      </c>
      <c r="K31" s="8">
        <f>J31/4.3</f>
        <v>26386.046511627908</v>
      </c>
    </row>
    <row r="32" spans="1:11" ht="50.25" customHeight="1" x14ac:dyDescent="0.25">
      <c r="A32" s="9" t="s">
        <v>147</v>
      </c>
      <c r="B32" s="10" t="s">
        <v>69</v>
      </c>
      <c r="C32" s="15" t="s">
        <v>148</v>
      </c>
      <c r="D32" s="11" t="s">
        <v>105</v>
      </c>
      <c r="E32" s="11" t="s">
        <v>149</v>
      </c>
      <c r="F32" s="12">
        <v>72300</v>
      </c>
      <c r="G32" s="13" t="s">
        <v>22</v>
      </c>
      <c r="H32" s="11" t="s">
        <v>23</v>
      </c>
      <c r="I32" s="11" t="s">
        <v>24</v>
      </c>
      <c r="J32" s="7">
        <f>F32*1.24</f>
        <v>89652</v>
      </c>
      <c r="K32" s="8">
        <f>J32/4.3</f>
        <v>20849.302325581397</v>
      </c>
    </row>
    <row r="33" spans="1:11" ht="50.25" customHeight="1" x14ac:dyDescent="0.25">
      <c r="A33" s="9" t="s">
        <v>150</v>
      </c>
      <c r="B33" s="10" t="s">
        <v>69</v>
      </c>
      <c r="C33" s="15" t="s">
        <v>151</v>
      </c>
      <c r="D33" s="11" t="s">
        <v>105</v>
      </c>
      <c r="E33" s="11" t="s">
        <v>152</v>
      </c>
      <c r="F33" s="12">
        <v>63706.5</v>
      </c>
      <c r="G33" s="13" t="s">
        <v>22</v>
      </c>
      <c r="H33" s="11" t="s">
        <v>153</v>
      </c>
      <c r="I33" s="11" t="s">
        <v>24</v>
      </c>
      <c r="J33" s="7">
        <f>F33*1.24</f>
        <v>78996.06</v>
      </c>
      <c r="K33" s="8">
        <f>J33/4.3</f>
        <v>18371.176744186047</v>
      </c>
    </row>
    <row r="34" spans="1:11" ht="50.25" customHeight="1" x14ac:dyDescent="0.25">
      <c r="A34" s="9" t="s">
        <v>154</v>
      </c>
      <c r="B34" s="10" t="s">
        <v>113</v>
      </c>
      <c r="C34" s="15" t="s">
        <v>117</v>
      </c>
      <c r="D34" s="11" t="s">
        <v>105</v>
      </c>
      <c r="E34" s="11" t="s">
        <v>155</v>
      </c>
      <c r="F34" s="21">
        <v>28821.34</v>
      </c>
      <c r="G34" s="13" t="s">
        <v>22</v>
      </c>
      <c r="H34" s="11" t="s">
        <v>23</v>
      </c>
      <c r="I34" s="14" t="s">
        <v>24</v>
      </c>
      <c r="J34" s="7">
        <f>F34*1.24</f>
        <v>35738.461600000002</v>
      </c>
      <c r="K34" s="8">
        <f>J34/4.3</f>
        <v>8311.2701395348849</v>
      </c>
    </row>
    <row r="35" spans="1:11" ht="50.25" customHeight="1" x14ac:dyDescent="0.35">
      <c r="A35" s="29" t="s">
        <v>158</v>
      </c>
      <c r="J35" s="27">
        <f>SUM(J2:J34)</f>
        <v>501678564.89679998</v>
      </c>
      <c r="K35" s="28">
        <f>J35/4.3</f>
        <v>116669433.69693023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Anca Simina</dc:creator>
  <cp:lastModifiedBy>Anca Simina</cp:lastModifiedBy>
  <dcterms:created xsi:type="dcterms:W3CDTF">2014-12-01T15:56:19Z</dcterms:created>
  <dcterms:modified xsi:type="dcterms:W3CDTF">2014-12-01T16:00:27Z</dcterms:modified>
</cp:coreProperties>
</file>